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30" yWindow="555" windowWidth="19440" windowHeight="13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G43" s="1"/>
  <c r="F32"/>
  <c r="F43" s="1"/>
  <c r="B24"/>
  <c r="A24"/>
  <c r="L23"/>
  <c r="J23"/>
  <c r="I23"/>
  <c r="G23"/>
  <c r="F23"/>
  <c r="B14"/>
  <c r="A14"/>
  <c r="L13"/>
  <c r="L24" s="1"/>
  <c r="L196" s="1"/>
  <c r="J13"/>
  <c r="I13"/>
  <c r="H13"/>
  <c r="G13"/>
  <c r="F13"/>
  <c r="J62" l="1"/>
  <c r="I43"/>
  <c r="I24"/>
  <c r="J43"/>
  <c r="G24"/>
  <c r="J24"/>
  <c r="F24"/>
  <c r="H62"/>
  <c r="G62"/>
  <c r="G196" s="1"/>
  <c r="F62"/>
  <c r="J196" l="1"/>
  <c r="I196"/>
  <c r="F196"/>
  <c r="H24"/>
  <c r="H196" s="1"/>
</calcChain>
</file>

<file path=xl/sharedStrings.xml><?xml version="1.0" encoding="utf-8"?>
<sst xmlns="http://schemas.openxmlformats.org/spreadsheetml/2006/main" count="234" uniqueCount="74">
  <si>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</si>
  <si>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</si>
  <si>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</si>
  <si>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</si>
  <si>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</si>
  <si>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</si>
  <si>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</si>
  <si>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</si>
  <si>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</si>
  <si>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</si>
  <si>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</si>
  <si>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</si>
  <si>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</si>
  <si>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</si>
  <si>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</si>
  <si>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</si>
  <si>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</si>
  <si>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</si>
  <si>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</si>
  <si>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</si>
  <si>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</si>
  <si>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</si>
  <si>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</si>
  <si>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</si>
  <si>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</si>
  <si>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</si>
  <si>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</si>
  <si>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</si>
  <si>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</si>
  <si>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</si>
  <si>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</si>
  <si>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</si>
  <si>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</si>
  <si>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</si>
  <si>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</si>
  <si>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</si>
  <si>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</si>
  <si>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</si>
  <si>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</si>
  <si>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пельмени с бульоном</t>
  </si>
  <si>
    <t>сок</t>
  </si>
  <si>
    <t>хлеб йодированный</t>
  </si>
  <si>
    <t>тефтели мясные</t>
  </si>
  <si>
    <t>чай с лимоном</t>
  </si>
  <si>
    <t>пюре картофельное</t>
  </si>
  <si>
    <t>уха рыбацкая из сайры</t>
  </si>
  <si>
    <t>котлета мясная</t>
  </si>
  <si>
    <t>компот из сухофруктов</t>
  </si>
  <si>
    <t>блины со сгущенным молоком</t>
  </si>
  <si>
    <t>кисель</t>
  </si>
  <si>
    <t>.7,62</t>
  </si>
  <si>
    <t>рассольник  Ленинградский</t>
  </si>
  <si>
    <t>каша рисовая вязкая молочная с маслом</t>
  </si>
  <si>
    <t>чай с сахаром</t>
  </si>
  <si>
    <t>борщ из свежей капусты</t>
  </si>
  <si>
    <t>плов</t>
  </si>
  <si>
    <t>напиток из шиповника</t>
  </si>
  <si>
    <t>жаркое по домашнему</t>
  </si>
  <si>
    <t>каша гречневая рассыпчатая</t>
  </si>
  <si>
    <t>макаронные изделия отварные</t>
  </si>
  <si>
    <t>суп с макаронными изделиями</t>
  </si>
  <si>
    <t>сырники со сгущенкой</t>
  </si>
  <si>
    <t>пицца детская</t>
  </si>
  <si>
    <t>конфета шоколадная</t>
  </si>
  <si>
    <t>фрукт</t>
  </si>
  <si>
    <t>каша пшенная (вязкая) на молоке с маслом</t>
  </si>
  <si>
    <t>суп гороховый с мясом и картофелем</t>
  </si>
  <si>
    <t>голубцы ленивые</t>
  </si>
  <si>
    <t>Просвиренникова Т.В.</t>
  </si>
  <si>
    <t>И.о директора школы</t>
  </si>
  <si>
    <t>8, 6</t>
  </si>
  <si>
    <t>щи из свежей капусты с мясом</t>
  </si>
  <si>
    <t>рыба припущенная</t>
  </si>
  <si>
    <t>кондитерское изделие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</si>
</sst>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8" activePane="bottomRight" state="frozen"/>
      <selection pane="topRight"/>
      <selection pane="bottomLeft"/>
      <selection pane="bottomRight" activeCell="L152" sqref="L15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3"/>
      <c r="D1" s="54"/>
      <c r="E1" s="55"/>
      <c r="F1" s="3" t="s">
        <v>1</v>
      </c>
      <c r="G1" s="1" t="s">
        <v>2</v>
      </c>
      <c r="H1" s="56" t="s">
        <v>69</v>
      </c>
      <c r="I1" s="57"/>
      <c r="J1" s="57"/>
      <c r="K1" s="58"/>
    </row>
    <row r="2" spans="1:12" ht="18">
      <c r="A2" s="4" t="s">
        <v>3</v>
      </c>
      <c r="C2" s="1"/>
      <c r="G2" s="1" t="s">
        <v>4</v>
      </c>
      <c r="H2" s="56" t="s">
        <v>68</v>
      </c>
      <c r="I2" s="57"/>
      <c r="J2" s="57"/>
      <c r="K2" s="5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 t="s">
        <v>39</v>
      </c>
      <c r="F15" s="28">
        <v>250</v>
      </c>
      <c r="G15" s="28">
        <v>16.05</v>
      </c>
      <c r="H15" s="28">
        <v>11.36</v>
      </c>
      <c r="I15" s="28">
        <v>17.600000000000001</v>
      </c>
      <c r="J15" s="28">
        <v>355</v>
      </c>
      <c r="K15" s="29">
        <v>293</v>
      </c>
      <c r="L15" s="28"/>
    </row>
    <row r="16" spans="1:12" ht="15">
      <c r="A16" s="23"/>
      <c r="B16" s="24"/>
      <c r="C16" s="25"/>
      <c r="D16" s="30" t="s">
        <v>32</v>
      </c>
      <c r="E16" s="27" t="s">
        <v>65</v>
      </c>
      <c r="F16" s="28">
        <v>207</v>
      </c>
      <c r="G16" s="28">
        <v>3.56</v>
      </c>
      <c r="H16" s="28" t="s">
        <v>70</v>
      </c>
      <c r="I16" s="28">
        <v>24.47</v>
      </c>
      <c r="J16" s="28">
        <v>250.3</v>
      </c>
      <c r="K16" s="29">
        <v>1054</v>
      </c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 t="s">
        <v>49</v>
      </c>
      <c r="F18" s="28">
        <v>200</v>
      </c>
      <c r="G18" s="28">
        <v>0.14000000000000001</v>
      </c>
      <c r="H18" s="28">
        <v>0.04</v>
      </c>
      <c r="I18" s="28">
        <v>27.5</v>
      </c>
      <c r="J18" s="28">
        <v>110.8</v>
      </c>
      <c r="K18" s="29">
        <v>869</v>
      </c>
      <c r="L18" s="28"/>
    </row>
    <row r="19" spans="1:12" ht="15">
      <c r="A19" s="23"/>
      <c r="B19" s="24"/>
      <c r="C19" s="25"/>
      <c r="D19" s="30" t="s">
        <v>35</v>
      </c>
      <c r="E19" s="27" t="s">
        <v>41</v>
      </c>
      <c r="F19" s="28">
        <v>50</v>
      </c>
      <c r="G19" s="28">
        <v>4.6500000000000004</v>
      </c>
      <c r="H19" s="28">
        <v>0.47099999999999997</v>
      </c>
      <c r="I19" s="28">
        <v>30.98</v>
      </c>
      <c r="J19" s="28">
        <v>183.18</v>
      </c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707</v>
      </c>
      <c r="G23" s="36">
        <f>SUM(G14:G22)</f>
        <v>24.4</v>
      </c>
      <c r="H23" s="36">
        <v>20.471</v>
      </c>
      <c r="I23" s="36">
        <f>SUM(I14:I22)</f>
        <v>100.55</v>
      </c>
      <c r="J23" s="36">
        <f>SUM(J14:J22)</f>
        <v>899.28</v>
      </c>
      <c r="K23" s="37"/>
      <c r="L23" s="36">
        <f>SUM(L14:L22)</f>
        <v>0</v>
      </c>
    </row>
    <row r="24" spans="1:12">
      <c r="A24" s="41">
        <f>A6</f>
        <v>1</v>
      </c>
      <c r="B24" s="42">
        <f>B6</f>
        <v>1</v>
      </c>
      <c r="C24" s="59" t="s">
        <v>37</v>
      </c>
      <c r="D24" s="60"/>
      <c r="E24" s="43"/>
      <c r="F24" s="44">
        <f>F13+F23</f>
        <v>707</v>
      </c>
      <c r="G24" s="44">
        <f>G13+G23</f>
        <v>24.4</v>
      </c>
      <c r="H24" s="44">
        <f>H13+H23</f>
        <v>20.471</v>
      </c>
      <c r="I24" s="44">
        <f>I13+I23</f>
        <v>100.55</v>
      </c>
      <c r="J24" s="44">
        <f>J13+J23</f>
        <v>899.28</v>
      </c>
      <c r="K24" s="44"/>
      <c r="L24" s="44">
        <f>L13+L23</f>
        <v>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.75" thickBot="1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1"/>
      <c r="G31" s="21"/>
      <c r="H31" s="21"/>
      <c r="I31" s="28"/>
      <c r="J31" s="28"/>
      <c r="K31" s="29"/>
      <c r="L31" s="28"/>
    </row>
    <row r="32" spans="1:12" ht="15.75" thickBot="1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0"/>
      <c r="F33" s="21"/>
      <c r="G33" s="21"/>
      <c r="H33" s="21"/>
      <c r="I33" s="21"/>
      <c r="J33" s="21"/>
      <c r="K33" s="22"/>
      <c r="L33" s="21"/>
    </row>
    <row r="34" spans="1:12" ht="15">
      <c r="A34" s="45"/>
      <c r="B34" s="24"/>
      <c r="C34" s="25"/>
      <c r="D34" s="30" t="s">
        <v>31</v>
      </c>
      <c r="E34" s="27" t="s">
        <v>51</v>
      </c>
      <c r="F34" s="28">
        <v>250</v>
      </c>
      <c r="G34" s="28">
        <v>2.3079999999999998</v>
      </c>
      <c r="H34" s="28">
        <v>5.0599999999999996</v>
      </c>
      <c r="I34" s="28">
        <v>23.9</v>
      </c>
      <c r="J34" s="28">
        <v>138.5</v>
      </c>
      <c r="K34" s="29">
        <v>455</v>
      </c>
      <c r="L34" s="28"/>
    </row>
    <row r="35" spans="1:12" ht="15">
      <c r="A35" s="45"/>
      <c r="B35" s="24"/>
      <c r="C35" s="25"/>
      <c r="D35" s="30" t="s">
        <v>32</v>
      </c>
      <c r="E35" s="27" t="s">
        <v>42</v>
      </c>
      <c r="F35" s="28">
        <v>90</v>
      </c>
      <c r="G35" s="28">
        <v>9.85</v>
      </c>
      <c r="H35" s="28">
        <v>12.75</v>
      </c>
      <c r="I35" s="28">
        <v>11.361000000000001</v>
      </c>
      <c r="J35" s="28">
        <v>209.12</v>
      </c>
      <c r="K35" s="29">
        <v>127</v>
      </c>
      <c r="L35" s="28"/>
    </row>
    <row r="36" spans="1:12" ht="15">
      <c r="A36" s="45"/>
      <c r="B36" s="24"/>
      <c r="C36" s="25"/>
      <c r="D36" s="30" t="s">
        <v>33</v>
      </c>
      <c r="E36" s="27" t="s">
        <v>59</v>
      </c>
      <c r="F36" s="28">
        <v>200</v>
      </c>
      <c r="G36" s="28">
        <v>7.36</v>
      </c>
      <c r="H36" s="28">
        <v>6.02</v>
      </c>
      <c r="I36" s="28">
        <v>35.26</v>
      </c>
      <c r="J36" s="28">
        <v>224.6</v>
      </c>
      <c r="K36" s="29">
        <v>688</v>
      </c>
      <c r="L36" s="28"/>
    </row>
    <row r="37" spans="1:12" ht="15">
      <c r="A37" s="45"/>
      <c r="B37" s="24"/>
      <c r="C37" s="25"/>
      <c r="D37" s="30" t="s">
        <v>34</v>
      </c>
      <c r="E37" s="27" t="s">
        <v>43</v>
      </c>
      <c r="F37" s="28">
        <v>200</v>
      </c>
      <c r="G37" s="28">
        <v>0.02</v>
      </c>
      <c r="H37" s="28">
        <v>0</v>
      </c>
      <c r="I37" s="28">
        <v>5.0599999999999996</v>
      </c>
      <c r="J37" s="28">
        <v>20.63</v>
      </c>
      <c r="K37" s="29">
        <v>686</v>
      </c>
      <c r="L37" s="28"/>
    </row>
    <row r="38" spans="1:12" ht="15">
      <c r="A38" s="45"/>
      <c r="B38" s="24"/>
      <c r="C38" s="25"/>
      <c r="D38" s="30" t="s">
        <v>35</v>
      </c>
      <c r="E38" s="27" t="s">
        <v>41</v>
      </c>
      <c r="F38" s="28">
        <v>40</v>
      </c>
      <c r="G38" s="28">
        <v>3.722</v>
      </c>
      <c r="H38" s="28">
        <v>0.377</v>
      </c>
      <c r="I38" s="28">
        <v>24.79</v>
      </c>
      <c r="J38" s="28">
        <v>117.23</v>
      </c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780</v>
      </c>
      <c r="G42" s="36">
        <f>SUM(G33:G41)</f>
        <v>23.26</v>
      </c>
      <c r="H42" s="36">
        <f>SUM(H33:H41)</f>
        <v>24.206999999999997</v>
      </c>
      <c r="I42" s="36">
        <f>SUM(I33:I41)</f>
        <v>100.37099999999998</v>
      </c>
      <c r="J42" s="36">
        <f>SUM(J33:J41)</f>
        <v>710.08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9" t="s">
        <v>37</v>
      </c>
      <c r="D43" s="60"/>
      <c r="E43" s="43"/>
      <c r="F43" s="44">
        <f>F32+F42</f>
        <v>780</v>
      </c>
      <c r="G43" s="44">
        <f>G32+G42</f>
        <v>23.26</v>
      </c>
      <c r="H43" s="44">
        <f>H32+H42</f>
        <v>24.206999999999997</v>
      </c>
      <c r="I43" s="44">
        <f>I32+I42</f>
        <v>100.37099999999998</v>
      </c>
      <c r="J43" s="44">
        <f>J32+J42</f>
        <v>710.08</v>
      </c>
      <c r="K43" s="44"/>
      <c r="L43" s="44">
        <f>L32+L42</f>
        <v>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 t="s">
        <v>45</v>
      </c>
      <c r="F54" s="28">
        <v>250</v>
      </c>
      <c r="G54" s="28">
        <v>5.61</v>
      </c>
      <c r="H54" s="28">
        <v>8.4</v>
      </c>
      <c r="I54" s="28">
        <v>15.34</v>
      </c>
      <c r="J54" s="28">
        <v>167.25</v>
      </c>
      <c r="K54" s="29">
        <v>87</v>
      </c>
      <c r="L54" s="28"/>
    </row>
    <row r="55" spans="1:12" ht="15">
      <c r="A55" s="23"/>
      <c r="B55" s="24"/>
      <c r="C55" s="25"/>
      <c r="D55" s="30" t="s">
        <v>33</v>
      </c>
      <c r="E55" s="27" t="s">
        <v>61</v>
      </c>
      <c r="F55" s="28">
        <v>180</v>
      </c>
      <c r="G55" s="28">
        <v>13.48</v>
      </c>
      <c r="H55" s="28">
        <v>12.81</v>
      </c>
      <c r="I55" s="28">
        <v>20.52</v>
      </c>
      <c r="J55" s="28">
        <v>321.8</v>
      </c>
      <c r="K55" s="29">
        <v>463</v>
      </c>
      <c r="L55" s="28"/>
    </row>
    <row r="56" spans="1:12" ht="15">
      <c r="A56" s="23"/>
      <c r="B56" s="24"/>
      <c r="C56" s="25"/>
      <c r="D56" s="30" t="s">
        <v>34</v>
      </c>
      <c r="E56" s="27" t="s">
        <v>53</v>
      </c>
      <c r="F56" s="28">
        <v>200</v>
      </c>
      <c r="G56" s="28">
        <v>0.2</v>
      </c>
      <c r="H56" s="28">
        <v>0</v>
      </c>
      <c r="I56" s="28">
        <v>14</v>
      </c>
      <c r="J56" s="28">
        <v>28</v>
      </c>
      <c r="K56" s="29">
        <v>943</v>
      </c>
      <c r="L56" s="28"/>
    </row>
    <row r="57" spans="1:12" ht="15">
      <c r="A57" s="23"/>
      <c r="B57" s="24"/>
      <c r="C57" s="25"/>
      <c r="D57" s="30" t="s">
        <v>35</v>
      </c>
      <c r="E57" s="27" t="s">
        <v>41</v>
      </c>
      <c r="F57" s="28">
        <v>40</v>
      </c>
      <c r="G57" s="28">
        <v>3.722</v>
      </c>
      <c r="H57" s="28">
        <v>0.377</v>
      </c>
      <c r="I57" s="28">
        <v>24.79</v>
      </c>
      <c r="J57" s="28">
        <v>117.23</v>
      </c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 t="s">
        <v>63</v>
      </c>
      <c r="F59" s="28">
        <v>30</v>
      </c>
      <c r="G59" s="28">
        <v>1.1000000000000001</v>
      </c>
      <c r="H59" s="28">
        <v>1.52</v>
      </c>
      <c r="I59" s="28">
        <v>26</v>
      </c>
      <c r="J59" s="28">
        <v>117</v>
      </c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700</v>
      </c>
      <c r="G61" s="36">
        <f>SUM(G52:G60)</f>
        <v>24.112000000000002</v>
      </c>
      <c r="H61" s="36">
        <f>SUM(H52:H60)</f>
        <v>23.106999999999999</v>
      </c>
      <c r="I61" s="36">
        <f>SUM(I52:I60)</f>
        <v>100.65</v>
      </c>
      <c r="J61" s="36">
        <f>SUM(J52:J60)</f>
        <v>751.28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9" t="s">
        <v>37</v>
      </c>
      <c r="D62" s="60"/>
      <c r="E62" s="43"/>
      <c r="F62" s="44">
        <f>F51+F61</f>
        <v>700</v>
      </c>
      <c r="G62" s="44">
        <f>G51+G61</f>
        <v>24.112000000000002</v>
      </c>
      <c r="H62" s="44">
        <f>H51+H61</f>
        <v>23.106999999999999</v>
      </c>
      <c r="I62" s="44">
        <f>I51+I61</f>
        <v>100.65</v>
      </c>
      <c r="J62" s="44">
        <f>J51+J61</f>
        <v>751.28</v>
      </c>
      <c r="K62" s="44"/>
      <c r="L62" s="44">
        <f>L51+L61</f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.75" thickBot="1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1"/>
      <c r="G71" s="21"/>
      <c r="H71" s="21"/>
      <c r="I71" s="21"/>
      <c r="J71" s="21"/>
      <c r="K71" s="22"/>
      <c r="L71" s="21"/>
    </row>
    <row r="72" spans="1:12" ht="15">
      <c r="A72" s="23"/>
      <c r="B72" s="24"/>
      <c r="C72" s="25"/>
      <c r="D72" s="30" t="s">
        <v>31</v>
      </c>
      <c r="E72" s="27" t="s">
        <v>66</v>
      </c>
      <c r="F72" s="28">
        <v>250</v>
      </c>
      <c r="G72" s="28">
        <v>5.65</v>
      </c>
      <c r="H72" s="28">
        <v>4.3099999999999996</v>
      </c>
      <c r="I72" s="28">
        <v>9.0299999999999994</v>
      </c>
      <c r="J72" s="28">
        <v>142.76</v>
      </c>
      <c r="K72" s="29">
        <v>102</v>
      </c>
      <c r="L72" s="28"/>
    </row>
    <row r="73" spans="1:12" ht="15">
      <c r="A73" s="23"/>
      <c r="B73" s="24"/>
      <c r="C73" s="25"/>
      <c r="D73" s="30" t="s">
        <v>32</v>
      </c>
      <c r="E73" s="27" t="s">
        <v>46</v>
      </c>
      <c r="F73" s="28">
        <v>77</v>
      </c>
      <c r="G73" s="28">
        <v>7.78</v>
      </c>
      <c r="H73" s="28">
        <v>16.239999999999998</v>
      </c>
      <c r="I73" s="28">
        <v>11.03</v>
      </c>
      <c r="J73" s="28">
        <v>183</v>
      </c>
      <c r="K73" s="29">
        <v>608</v>
      </c>
      <c r="L73" s="28"/>
    </row>
    <row r="74" spans="1:12" ht="15">
      <c r="A74" s="23"/>
      <c r="B74" s="24"/>
      <c r="C74" s="25"/>
      <c r="D74" s="30" t="s">
        <v>33</v>
      </c>
      <c r="E74" s="27" t="s">
        <v>58</v>
      </c>
      <c r="F74" s="28">
        <v>200</v>
      </c>
      <c r="G74" s="28">
        <v>7.8</v>
      </c>
      <c r="H74" s="51" t="s">
        <v>50</v>
      </c>
      <c r="I74" s="28">
        <v>30.5</v>
      </c>
      <c r="J74" s="28">
        <v>306</v>
      </c>
      <c r="K74" s="29">
        <v>679</v>
      </c>
      <c r="L74" s="28"/>
    </row>
    <row r="75" spans="1:12" ht="15">
      <c r="A75" s="23"/>
      <c r="B75" s="24"/>
      <c r="C75" s="25"/>
      <c r="D75" s="30" t="s">
        <v>34</v>
      </c>
      <c r="E75" s="27" t="s">
        <v>47</v>
      </c>
      <c r="F75" s="28">
        <v>200</v>
      </c>
      <c r="G75" s="28">
        <v>0.04</v>
      </c>
      <c r="H75" s="28">
        <v>0</v>
      </c>
      <c r="I75" s="28">
        <v>24.76</v>
      </c>
      <c r="J75" s="28">
        <v>94.2</v>
      </c>
      <c r="K75" s="29">
        <v>868</v>
      </c>
      <c r="L75" s="28"/>
    </row>
    <row r="76" spans="1:12" ht="15">
      <c r="A76" s="23"/>
      <c r="B76" s="24"/>
      <c r="C76" s="25"/>
      <c r="D76" s="30" t="s">
        <v>35</v>
      </c>
      <c r="E76" s="27" t="s">
        <v>41</v>
      </c>
      <c r="F76" s="28">
        <v>40</v>
      </c>
      <c r="G76" s="28">
        <v>3.722</v>
      </c>
      <c r="H76" s="28">
        <v>0.377</v>
      </c>
      <c r="I76" s="28">
        <v>24.79</v>
      </c>
      <c r="J76" s="28">
        <v>117.23</v>
      </c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767</v>
      </c>
      <c r="G80" s="36">
        <f>SUM(G71:G79)</f>
        <v>24.992000000000001</v>
      </c>
      <c r="H80" s="36">
        <f>SUM(H71:H79)</f>
        <v>20.926999999999996</v>
      </c>
      <c r="I80" s="36">
        <f>SUM(I71:I79)</f>
        <v>100.11000000000001</v>
      </c>
      <c r="J80" s="36">
        <f>SUM(J71:J79)</f>
        <v>843.19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9" t="s">
        <v>37</v>
      </c>
      <c r="D81" s="60"/>
      <c r="E81" s="43"/>
      <c r="F81" s="44">
        <f>F70+F80</f>
        <v>767</v>
      </c>
      <c r="G81" s="44">
        <f>G70+G80</f>
        <v>24.992000000000001</v>
      </c>
      <c r="H81" s="44">
        <f>H70+H80</f>
        <v>20.926999999999996</v>
      </c>
      <c r="I81" s="44">
        <f>I70+I80</f>
        <v>100.11000000000001</v>
      </c>
      <c r="J81" s="44">
        <f>J70+J80</f>
        <v>843.19</v>
      </c>
      <c r="K81" s="44"/>
      <c r="L81" s="44">
        <f>L70+L80</f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52" t="s">
        <v>71</v>
      </c>
      <c r="F91" s="28">
        <v>270</v>
      </c>
      <c r="G91" s="28">
        <v>6.8</v>
      </c>
      <c r="H91" s="28">
        <v>8.2799999999999994</v>
      </c>
      <c r="I91" s="28">
        <v>16.149999999999999</v>
      </c>
      <c r="J91" s="28">
        <v>208</v>
      </c>
      <c r="K91" s="29">
        <v>66</v>
      </c>
      <c r="L91" s="28"/>
    </row>
    <row r="92" spans="1:12" ht="15">
      <c r="A92" s="23"/>
      <c r="B92" s="24"/>
      <c r="C92" s="25"/>
      <c r="D92" s="30" t="s">
        <v>32</v>
      </c>
      <c r="E92" s="27" t="s">
        <v>48</v>
      </c>
      <c r="F92" s="28">
        <v>180</v>
      </c>
      <c r="G92" s="28">
        <v>9.66</v>
      </c>
      <c r="H92" s="28">
        <v>12.45</v>
      </c>
      <c r="I92" s="28">
        <v>32.409999999999997</v>
      </c>
      <c r="J92" s="28">
        <v>290.67</v>
      </c>
      <c r="K92" s="29">
        <v>164</v>
      </c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 t="s">
        <v>40</v>
      </c>
      <c r="F94" s="28">
        <v>200</v>
      </c>
      <c r="G94" s="28">
        <v>3.52</v>
      </c>
      <c r="H94" s="28">
        <v>3.72</v>
      </c>
      <c r="I94" s="28">
        <v>20.49</v>
      </c>
      <c r="J94" s="28">
        <v>145.19999999999999</v>
      </c>
      <c r="K94" s="29">
        <v>959</v>
      </c>
      <c r="L94" s="28"/>
    </row>
    <row r="95" spans="1:12" ht="15">
      <c r="A95" s="23"/>
      <c r="B95" s="24"/>
      <c r="C95" s="25"/>
      <c r="D95" s="30" t="s">
        <v>35</v>
      </c>
      <c r="E95" s="27" t="s">
        <v>41</v>
      </c>
      <c r="F95" s="28">
        <v>50</v>
      </c>
      <c r="G95" s="28">
        <v>4.6500000000000004</v>
      </c>
      <c r="H95" s="28">
        <v>0.47099999999999997</v>
      </c>
      <c r="I95" s="28">
        <v>30.98</v>
      </c>
      <c r="J95" s="28">
        <v>183.18</v>
      </c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700</v>
      </c>
      <c r="G99" s="36">
        <f>SUM(G90:G98)</f>
        <v>24.630000000000003</v>
      </c>
      <c r="H99" s="36">
        <f>SUM(H90:H98)</f>
        <v>24.920999999999996</v>
      </c>
      <c r="I99" s="36">
        <f>SUM(I90:I98)</f>
        <v>100.03</v>
      </c>
      <c r="J99" s="36">
        <f>SUM(J90:J98)</f>
        <v>827.05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9" t="s">
        <v>37</v>
      </c>
      <c r="D100" s="60"/>
      <c r="E100" s="43"/>
      <c r="F100" s="44">
        <f>F89+F99</f>
        <v>700</v>
      </c>
      <c r="G100" s="44">
        <f>G89+G99</f>
        <v>24.630000000000003</v>
      </c>
      <c r="H100" s="44">
        <f>H89+H99</f>
        <v>24.920999999999996</v>
      </c>
      <c r="I100" s="44">
        <f>I89+I99</f>
        <v>100.03</v>
      </c>
      <c r="J100" s="44">
        <f>J89+J99</f>
        <v>827.05</v>
      </c>
      <c r="K100" s="44"/>
      <c r="L100" s="44">
        <f>L89+L99</f>
        <v>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.75" thickBot="1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1"/>
      <c r="G109" s="21"/>
      <c r="H109" s="21"/>
      <c r="I109" s="21"/>
      <c r="J109" s="21"/>
      <c r="K109" s="22"/>
      <c r="L109" s="21"/>
    </row>
    <row r="110" spans="1:12" ht="15">
      <c r="A110" s="23"/>
      <c r="B110" s="24"/>
      <c r="C110" s="25"/>
      <c r="D110" s="30" t="s">
        <v>31</v>
      </c>
      <c r="E110" s="27" t="s">
        <v>60</v>
      </c>
      <c r="F110" s="28">
        <v>250</v>
      </c>
      <c r="G110" s="28">
        <v>11.45</v>
      </c>
      <c r="H110" s="28">
        <v>9.3000000000000007</v>
      </c>
      <c r="I110" s="28">
        <v>7.34</v>
      </c>
      <c r="J110" s="28">
        <v>109.9</v>
      </c>
      <c r="K110" s="29">
        <v>333</v>
      </c>
      <c r="L110" s="28"/>
    </row>
    <row r="111" spans="1:12" ht="15">
      <c r="A111" s="23"/>
      <c r="B111" s="24"/>
      <c r="C111" s="25"/>
      <c r="D111" s="30" t="s">
        <v>32</v>
      </c>
      <c r="E111" s="27" t="s">
        <v>52</v>
      </c>
      <c r="F111" s="28">
        <v>207</v>
      </c>
      <c r="G111" s="28">
        <v>2.3199999999999998</v>
      </c>
      <c r="H111" s="28">
        <v>4.9000000000000004</v>
      </c>
      <c r="I111" s="28">
        <v>30.03</v>
      </c>
      <c r="J111" s="28">
        <v>205.77</v>
      </c>
      <c r="K111" s="29">
        <v>168</v>
      </c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 t="s">
        <v>53</v>
      </c>
      <c r="F113" s="28">
        <v>200</v>
      </c>
      <c r="G113" s="28">
        <v>0.2</v>
      </c>
      <c r="H113" s="28">
        <v>0</v>
      </c>
      <c r="I113" s="28">
        <v>14</v>
      </c>
      <c r="J113" s="28">
        <v>28</v>
      </c>
      <c r="K113" s="29">
        <v>943</v>
      </c>
      <c r="L113" s="28"/>
    </row>
    <row r="114" spans="1:12" ht="15">
      <c r="A114" s="23"/>
      <c r="B114" s="24"/>
      <c r="C114" s="25"/>
      <c r="D114" s="30" t="s">
        <v>35</v>
      </c>
      <c r="E114" s="27" t="s">
        <v>41</v>
      </c>
      <c r="F114" s="28">
        <v>40</v>
      </c>
      <c r="G114" s="28">
        <v>3.722</v>
      </c>
      <c r="H114" s="28">
        <v>0.377</v>
      </c>
      <c r="I114" s="28">
        <v>24.79</v>
      </c>
      <c r="J114" s="28">
        <v>117.23</v>
      </c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 t="s">
        <v>73</v>
      </c>
      <c r="F116" s="28">
        <v>75</v>
      </c>
      <c r="G116" s="28">
        <v>4.125</v>
      </c>
      <c r="H116" s="28">
        <v>9.86</v>
      </c>
      <c r="I116" s="28">
        <v>23.9</v>
      </c>
      <c r="J116" s="28">
        <v>322.5</v>
      </c>
      <c r="K116" s="29">
        <v>54</v>
      </c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772</v>
      </c>
      <c r="G118" s="36">
        <f>SUM(G109:G117)</f>
        <v>21.817</v>
      </c>
      <c r="H118" s="36">
        <f>SUM(H109:H117)</f>
        <v>24.437000000000001</v>
      </c>
      <c r="I118" s="36">
        <f>SUM(I109:I117)</f>
        <v>100.06</v>
      </c>
      <c r="J118" s="36">
        <f>SUM(J109:J117)</f>
        <v>783.40000000000009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59" t="s">
        <v>37</v>
      </c>
      <c r="D119" s="60"/>
      <c r="E119" s="43"/>
      <c r="F119" s="44">
        <f>F108+F118</f>
        <v>772</v>
      </c>
      <c r="G119" s="44">
        <f>G108+G118</f>
        <v>21.817</v>
      </c>
      <c r="H119" s="44">
        <f>H108+H118</f>
        <v>24.437000000000001</v>
      </c>
      <c r="I119" s="44">
        <f>I108+I118</f>
        <v>100.06</v>
      </c>
      <c r="J119" s="44">
        <f>J108+J118</f>
        <v>783.40000000000009</v>
      </c>
      <c r="K119" s="44"/>
      <c r="L119" s="44">
        <f>L108+L118</f>
        <v>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 t="s">
        <v>39</v>
      </c>
      <c r="F129" s="28">
        <v>200</v>
      </c>
      <c r="G129" s="28">
        <v>12.84</v>
      </c>
      <c r="H129" s="28">
        <v>9.08</v>
      </c>
      <c r="I129" s="28">
        <v>14.08</v>
      </c>
      <c r="J129" s="28">
        <v>284</v>
      </c>
      <c r="K129" s="29">
        <v>293</v>
      </c>
      <c r="L129" s="28"/>
    </row>
    <row r="130" spans="1:12" ht="15">
      <c r="A130" s="45"/>
      <c r="B130" s="24"/>
      <c r="C130" s="25"/>
      <c r="D130" s="30" t="s">
        <v>32</v>
      </c>
      <c r="E130" s="27" t="s">
        <v>67</v>
      </c>
      <c r="F130" s="28">
        <v>90</v>
      </c>
      <c r="G130" s="28">
        <v>4.22</v>
      </c>
      <c r="H130" s="28">
        <v>5.1120000000000001</v>
      </c>
      <c r="I130" s="28">
        <v>10.279</v>
      </c>
      <c r="J130" s="28">
        <v>136.66999999999999</v>
      </c>
      <c r="K130" s="29">
        <v>298</v>
      </c>
      <c r="L130" s="28"/>
    </row>
    <row r="131" spans="1:12" ht="15">
      <c r="A131" s="45"/>
      <c r="B131" s="24"/>
      <c r="C131" s="25"/>
      <c r="D131" s="30" t="s">
        <v>33</v>
      </c>
      <c r="E131" s="27" t="s">
        <v>44</v>
      </c>
      <c r="F131" s="28">
        <v>200</v>
      </c>
      <c r="G131" s="28">
        <v>4.08</v>
      </c>
      <c r="H131" s="28">
        <v>6.4</v>
      </c>
      <c r="I131" s="28">
        <v>23.26</v>
      </c>
      <c r="J131" s="28">
        <v>183</v>
      </c>
      <c r="K131" s="29">
        <v>694</v>
      </c>
      <c r="L131" s="28"/>
    </row>
    <row r="132" spans="1:12" ht="15">
      <c r="A132" s="45"/>
      <c r="B132" s="24"/>
      <c r="C132" s="25"/>
      <c r="D132" s="30" t="s">
        <v>34</v>
      </c>
      <c r="E132" s="27" t="s">
        <v>49</v>
      </c>
      <c r="F132" s="28">
        <v>200</v>
      </c>
      <c r="G132" s="28">
        <v>0.14000000000000001</v>
      </c>
      <c r="H132" s="28">
        <v>0.04</v>
      </c>
      <c r="I132" s="28">
        <v>27.5</v>
      </c>
      <c r="J132" s="28">
        <v>110.8</v>
      </c>
      <c r="K132" s="29">
        <v>869</v>
      </c>
      <c r="L132" s="28"/>
    </row>
    <row r="133" spans="1:12" ht="15">
      <c r="A133" s="45"/>
      <c r="B133" s="24"/>
      <c r="C133" s="25"/>
      <c r="D133" s="30" t="s">
        <v>35</v>
      </c>
      <c r="E133" s="27" t="s">
        <v>41</v>
      </c>
      <c r="F133" s="28">
        <v>40</v>
      </c>
      <c r="G133" s="28">
        <v>3.722</v>
      </c>
      <c r="H133" s="28">
        <v>0.377</v>
      </c>
      <c r="I133" s="28">
        <v>24.79</v>
      </c>
      <c r="J133" s="28">
        <v>117.23</v>
      </c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730</v>
      </c>
      <c r="G137" s="36">
        <f>SUM(G128:G136)</f>
        <v>25.002000000000002</v>
      </c>
      <c r="H137" s="36">
        <f>SUM(H128:H136)</f>
        <v>21.008999999999997</v>
      </c>
      <c r="I137" s="36">
        <f>SUM(I128:I136)</f>
        <v>99.908999999999992</v>
      </c>
      <c r="J137" s="36">
        <f>SUM(J128:J136)</f>
        <v>831.69999999999993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59" t="s">
        <v>37</v>
      </c>
      <c r="D138" s="60"/>
      <c r="E138" s="43"/>
      <c r="F138" s="44">
        <f>F127+F137</f>
        <v>730</v>
      </c>
      <c r="G138" s="44">
        <f>G127+G137</f>
        <v>25.002000000000002</v>
      </c>
      <c r="H138" s="44">
        <f>H127+H137</f>
        <v>21.008999999999997</v>
      </c>
      <c r="I138" s="44">
        <f>I127+I137</f>
        <v>99.908999999999992</v>
      </c>
      <c r="J138" s="44">
        <f>J127+J137</f>
        <v>831.69999999999993</v>
      </c>
      <c r="K138" s="44"/>
      <c r="L138" s="44">
        <f>L127+L137</f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 t="s">
        <v>54</v>
      </c>
      <c r="F148" s="28">
        <v>250</v>
      </c>
      <c r="G148" s="28">
        <v>6.44</v>
      </c>
      <c r="H148" s="28">
        <v>18.37</v>
      </c>
      <c r="I148" s="28">
        <v>17.32</v>
      </c>
      <c r="J148" s="28">
        <v>275</v>
      </c>
      <c r="K148" s="29">
        <v>156</v>
      </c>
      <c r="L148" s="28"/>
    </row>
    <row r="149" spans="1:12" ht="15">
      <c r="A149" s="23"/>
      <c r="B149" s="24"/>
      <c r="C149" s="25"/>
      <c r="D149" s="30" t="s">
        <v>32</v>
      </c>
      <c r="E149" s="27" t="s">
        <v>55</v>
      </c>
      <c r="F149" s="28">
        <v>250</v>
      </c>
      <c r="G149" s="28">
        <v>14.38</v>
      </c>
      <c r="H149" s="28">
        <v>6.03</v>
      </c>
      <c r="I149" s="28">
        <v>35.07</v>
      </c>
      <c r="J149" s="28">
        <v>370.7</v>
      </c>
      <c r="K149" s="29">
        <v>17</v>
      </c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 t="s">
        <v>56</v>
      </c>
      <c r="F151" s="28">
        <v>200</v>
      </c>
      <c r="G151" s="28">
        <v>0.42</v>
      </c>
      <c r="H151" s="28">
        <v>0.14000000000000001</v>
      </c>
      <c r="I151" s="28">
        <v>22.88</v>
      </c>
      <c r="J151" s="28">
        <v>94.5</v>
      </c>
      <c r="K151" s="29">
        <v>75</v>
      </c>
      <c r="L151" s="28"/>
    </row>
    <row r="152" spans="1:12" ht="15">
      <c r="A152" s="23"/>
      <c r="B152" s="24"/>
      <c r="C152" s="25"/>
      <c r="D152" s="30" t="s">
        <v>35</v>
      </c>
      <c r="E152" s="27" t="s">
        <v>41</v>
      </c>
      <c r="F152" s="28">
        <v>40</v>
      </c>
      <c r="G152" s="28">
        <v>3.722</v>
      </c>
      <c r="H152" s="28">
        <v>0.377</v>
      </c>
      <c r="I152" s="28">
        <v>24.79</v>
      </c>
      <c r="J152" s="28">
        <v>117.23</v>
      </c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740</v>
      </c>
      <c r="G156" s="36">
        <f>SUM(G147:G155)</f>
        <v>24.962000000000003</v>
      </c>
      <c r="H156" s="36">
        <f>SUM(H147:H155)</f>
        <v>24.917000000000002</v>
      </c>
      <c r="I156" s="36">
        <f>SUM(I147:I155)</f>
        <v>100.06</v>
      </c>
      <c r="J156" s="36">
        <f>SUM(J147:J155)</f>
        <v>857.43000000000006</v>
      </c>
      <c r="K156" s="37"/>
      <c r="L156" s="36">
        <v>0</v>
      </c>
    </row>
    <row r="157" spans="1:12">
      <c r="A157" s="41">
        <f>A139</f>
        <v>2</v>
      </c>
      <c r="B157" s="42">
        <f>B139</f>
        <v>3</v>
      </c>
      <c r="C157" s="59" t="s">
        <v>37</v>
      </c>
      <c r="D157" s="60"/>
      <c r="E157" s="43"/>
      <c r="F157" s="44">
        <f>F146+F156</f>
        <v>740</v>
      </c>
      <c r="G157" s="44">
        <f>G146+G156</f>
        <v>24.962000000000003</v>
      </c>
      <c r="H157" s="44">
        <f>H146+H156</f>
        <v>24.917000000000002</v>
      </c>
      <c r="I157" s="44">
        <f>I146+I156</f>
        <v>100.06</v>
      </c>
      <c r="J157" s="44">
        <f>J146+J156</f>
        <v>857.43000000000006</v>
      </c>
      <c r="K157" s="44"/>
      <c r="L157" s="44">
        <f>L146+L156</f>
        <v>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 t="s">
        <v>57</v>
      </c>
      <c r="F168" s="28">
        <v>300</v>
      </c>
      <c r="G168" s="28">
        <v>19.36</v>
      </c>
      <c r="H168" s="28">
        <v>18.96</v>
      </c>
      <c r="I168" s="28">
        <v>21.81</v>
      </c>
      <c r="J168" s="28">
        <v>336.18</v>
      </c>
      <c r="K168" s="29">
        <v>436</v>
      </c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 t="s">
        <v>47</v>
      </c>
      <c r="F170" s="28">
        <v>200</v>
      </c>
      <c r="G170" s="28">
        <v>0.04</v>
      </c>
      <c r="H170" s="28">
        <v>0</v>
      </c>
      <c r="I170" s="28">
        <v>24.76</v>
      </c>
      <c r="J170" s="28">
        <v>94.2</v>
      </c>
      <c r="K170" s="29">
        <v>868</v>
      </c>
      <c r="L170" s="28"/>
    </row>
    <row r="171" spans="1:12" ht="15">
      <c r="A171" s="23"/>
      <c r="B171" s="24"/>
      <c r="C171" s="25"/>
      <c r="D171" s="30" t="s">
        <v>35</v>
      </c>
      <c r="E171" s="27" t="s">
        <v>41</v>
      </c>
      <c r="F171" s="28">
        <v>40</v>
      </c>
      <c r="G171" s="28">
        <v>3.722</v>
      </c>
      <c r="H171" s="28">
        <v>0.377</v>
      </c>
      <c r="I171" s="28">
        <v>24.79</v>
      </c>
      <c r="J171" s="28">
        <v>117.23</v>
      </c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 t="s">
        <v>64</v>
      </c>
      <c r="F173" s="28">
        <v>205</v>
      </c>
      <c r="G173" s="28">
        <v>1.75</v>
      </c>
      <c r="H173" s="28">
        <v>0.93</v>
      </c>
      <c r="I173" s="28">
        <v>28.65</v>
      </c>
      <c r="J173" s="28">
        <v>158.6</v>
      </c>
      <c r="K173" s="29">
        <v>338</v>
      </c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745</v>
      </c>
      <c r="G175" s="36">
        <f>SUM(G166:G174)</f>
        <v>24.872</v>
      </c>
      <c r="H175" s="36">
        <f>SUM(H166:H174)</f>
        <v>20.266999999999999</v>
      </c>
      <c r="I175" s="36">
        <f>SUM(I166:I174)</f>
        <v>100.00999999999999</v>
      </c>
      <c r="J175" s="36">
        <f>SUM(J166:J174)</f>
        <v>706.21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59" t="s">
        <v>37</v>
      </c>
      <c r="D176" s="60"/>
      <c r="E176" s="43"/>
      <c r="F176" s="44">
        <f>F165+F175</f>
        <v>745</v>
      </c>
      <c r="G176" s="44">
        <f>G165+G175</f>
        <v>24.872</v>
      </c>
      <c r="H176" s="44">
        <f>H165+H175</f>
        <v>20.266999999999999</v>
      </c>
      <c r="I176" s="44">
        <f>I165+I175</f>
        <v>100.00999999999999</v>
      </c>
      <c r="J176" s="44">
        <f>J165+J175</f>
        <v>706.21</v>
      </c>
      <c r="K176" s="44"/>
      <c r="L176" s="44">
        <f>L165+L175</f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52" t="s">
        <v>72</v>
      </c>
      <c r="F187" s="28">
        <v>100</v>
      </c>
      <c r="G187" s="28">
        <v>6</v>
      </c>
      <c r="H187" s="28">
        <v>5</v>
      </c>
      <c r="I187" s="28">
        <v>18.23</v>
      </c>
      <c r="J187" s="28">
        <v>148.9</v>
      </c>
      <c r="K187" s="29">
        <v>245</v>
      </c>
      <c r="L187" s="28"/>
    </row>
    <row r="188" spans="1:12" ht="15">
      <c r="A188" s="23"/>
      <c r="B188" s="24"/>
      <c r="C188" s="25"/>
      <c r="D188" s="30" t="s">
        <v>33</v>
      </c>
      <c r="E188" s="27" t="s">
        <v>44</v>
      </c>
      <c r="F188" s="28">
        <v>200</v>
      </c>
      <c r="G188" s="28">
        <v>4.08</v>
      </c>
      <c r="H188" s="28">
        <v>6.4</v>
      </c>
      <c r="I188" s="28">
        <v>23.26</v>
      </c>
      <c r="J188" s="28">
        <v>183</v>
      </c>
      <c r="K188" s="29">
        <v>694</v>
      </c>
      <c r="L188" s="28"/>
    </row>
    <row r="189" spans="1:12" ht="15">
      <c r="A189" s="23"/>
      <c r="B189" s="24"/>
      <c r="C189" s="25"/>
      <c r="D189" s="30" t="s">
        <v>34</v>
      </c>
      <c r="E189" s="27" t="s">
        <v>43</v>
      </c>
      <c r="F189" s="28">
        <v>200</v>
      </c>
      <c r="G189" s="28">
        <v>0.02</v>
      </c>
      <c r="H189" s="28">
        <v>0</v>
      </c>
      <c r="I189" s="28">
        <v>5.0599999999999996</v>
      </c>
      <c r="J189" s="28">
        <v>20.63</v>
      </c>
      <c r="K189" s="29">
        <v>686</v>
      </c>
      <c r="L189" s="28"/>
    </row>
    <row r="190" spans="1:12" ht="15">
      <c r="A190" s="23"/>
      <c r="B190" s="24"/>
      <c r="C190" s="25"/>
      <c r="D190" s="30" t="s">
        <v>35</v>
      </c>
      <c r="E190" s="27" t="s">
        <v>41</v>
      </c>
      <c r="F190" s="28">
        <v>40</v>
      </c>
      <c r="G190" s="28">
        <v>3.722</v>
      </c>
      <c r="H190" s="28">
        <v>0.377</v>
      </c>
      <c r="I190" s="28">
        <v>24.79</v>
      </c>
      <c r="J190" s="28">
        <v>117.23</v>
      </c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 t="s">
        <v>62</v>
      </c>
      <c r="F192" s="28">
        <v>170</v>
      </c>
      <c r="G192" s="28">
        <v>11.08</v>
      </c>
      <c r="H192" s="28">
        <v>10.07</v>
      </c>
      <c r="I192" s="28">
        <v>28.74</v>
      </c>
      <c r="J192" s="28">
        <v>236.8</v>
      </c>
      <c r="K192" s="29">
        <v>465</v>
      </c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710</v>
      </c>
      <c r="G194" s="36">
        <f>SUM(G185:G193)</f>
        <v>24.902000000000001</v>
      </c>
      <c r="H194" s="36">
        <f>SUM(H185:H193)</f>
        <v>21.847000000000001</v>
      </c>
      <c r="I194" s="36">
        <f>SUM(I185:I193)</f>
        <v>100.08</v>
      </c>
      <c r="J194" s="36">
        <v>706.56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9" t="s">
        <v>37</v>
      </c>
      <c r="D195" s="60"/>
      <c r="E195" s="43"/>
      <c r="F195" s="44">
        <f>F184+F194</f>
        <v>710</v>
      </c>
      <c r="G195" s="44">
        <f>G184+G194</f>
        <v>24.902000000000001</v>
      </c>
      <c r="H195" s="44">
        <f>H184+H194</f>
        <v>21.847000000000001</v>
      </c>
      <c r="I195" s="44">
        <f>I184+I194</f>
        <v>100.08</v>
      </c>
      <c r="J195" s="44">
        <f>J184+J194</f>
        <v>706.56</v>
      </c>
      <c r="K195" s="44"/>
      <c r="L195" s="44">
        <f>L184+L194</f>
        <v>0</v>
      </c>
    </row>
    <row r="196" spans="1:12">
      <c r="A196" s="48"/>
      <c r="B196" s="49"/>
      <c r="C196" s="61" t="s">
        <v>38</v>
      </c>
      <c r="D196" s="62"/>
      <c r="E196" s="63"/>
      <c r="F196" s="50">
        <f>(F24+F43+F62+F81+F100+F119+F138+F157+F176+F195)/(IF(F24=0, 0, 1)+IF(F43=0, 0, 1)+IF(F62=0, 0, 1)+IF(F81=0, 0, 1)+IF(F100=0, 0, 1)+IF(F119=0, 0, 1)+IF(F138=0, 0, 1)+IF(F157=0, 0, 1)+IF(F176=0, 0, 1)+IF(F195=0, 0, 1))</f>
        <v>735.1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24.294900000000002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22.610999999999997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100.18300000000001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791.61800000000005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User</cp:lastModifiedBy>
  <cp:lastPrinted>2024-01-17T04:42:36Z</cp:lastPrinted>
  <dcterms:created xsi:type="dcterms:W3CDTF">2023-10-12T03:22:30Z</dcterms:created>
  <dcterms:modified xsi:type="dcterms:W3CDTF">2006-12-31T17:22:06Z</dcterms:modified>
</cp:coreProperties>
</file>